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ato\Desktop\"/>
    </mc:Choice>
  </mc:AlternateContent>
  <xr:revisionPtr revIDLastSave="0" documentId="8_{F5A58EE7-116D-47AC-8822-9B558CA266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ster 2022-23" sheetId="10" r:id="rId1"/>
  </sheets>
  <definedNames>
    <definedName name="_xlnm.Print_Area" localSheetId="0">'Master 2022-23'!$A$1:$L$34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0" l="1"/>
  <c r="J16" i="10" l="1"/>
  <c r="J27" i="10"/>
  <c r="E27" i="10"/>
  <c r="G27" i="10" s="1"/>
  <c r="H27" i="10" s="1"/>
  <c r="J29" i="10" l="1"/>
  <c r="J10" i="10" l="1"/>
  <c r="E29" i="10" l="1"/>
  <c r="G29" i="10" s="1"/>
  <c r="H29" i="10" s="1"/>
  <c r="J19" i="10" l="1"/>
  <c r="E10" i="10"/>
  <c r="G10" i="10" s="1"/>
  <c r="H10" i="10" s="1"/>
  <c r="E9" i="10"/>
  <c r="E19" i="10"/>
  <c r="G19" i="10" s="1"/>
  <c r="H19" i="10" s="1"/>
  <c r="J22" i="10"/>
  <c r="J13" i="10"/>
  <c r="E13" i="10" l="1"/>
  <c r="G13" i="10" s="1"/>
  <c r="H13" i="10" s="1"/>
  <c r="E12" i="10"/>
  <c r="E25" i="10"/>
  <c r="G25" i="10" s="1"/>
  <c r="H25" i="10" s="1"/>
  <c r="E24" i="10"/>
  <c r="E22" i="10"/>
  <c r="G22" i="10" s="1"/>
  <c r="H22" i="10" s="1"/>
  <c r="E21" i="10"/>
  <c r="E18" i="10"/>
  <c r="E16" i="10"/>
  <c r="G16" i="10" s="1"/>
  <c r="H16" i="10" s="1"/>
  <c r="E15" i="10"/>
</calcChain>
</file>

<file path=xl/sharedStrings.xml><?xml version="1.0" encoding="utf-8"?>
<sst xmlns="http://schemas.openxmlformats.org/spreadsheetml/2006/main" count="40" uniqueCount="37">
  <si>
    <t>SPENDING</t>
  </si>
  <si>
    <t>REQUIREMENT</t>
  </si>
  <si>
    <t>PERCENT</t>
  </si>
  <si>
    <t>PROGRAM</t>
  </si>
  <si>
    <t>STATE</t>
  </si>
  <si>
    <t>REQUIRED</t>
  </si>
  <si>
    <t>YTD</t>
  </si>
  <si>
    <t>AMOUNT SPENT</t>
  </si>
  <si>
    <t>MET</t>
  </si>
  <si>
    <t>BUDGET</t>
  </si>
  <si>
    <t>ALLOCATION</t>
  </si>
  <si>
    <t>Compensatory Education (2)(S of F)</t>
  </si>
  <si>
    <t>Career &amp; Technology (S of F)</t>
  </si>
  <si>
    <t>Bilingual Education (S of F)</t>
  </si>
  <si>
    <t>Special Education (S of F)</t>
  </si>
  <si>
    <t>Gifted &amp; Talented (S of F)</t>
  </si>
  <si>
    <t>Career &amp; Technology (District)</t>
  </si>
  <si>
    <t>Bilingual Education (District)</t>
  </si>
  <si>
    <t>Special Education (District)</t>
  </si>
  <si>
    <t xml:space="preserve">YTD </t>
  </si>
  <si>
    <t>% OF BUDGET</t>
  </si>
  <si>
    <t>ADD'L AMT</t>
  </si>
  <si>
    <t>FINANCIAL BENCHMARKING</t>
  </si>
  <si>
    <t>High School (S of F)</t>
  </si>
  <si>
    <t xml:space="preserve">DISTRICT ALLOTMENT BASED ON CYCLE </t>
  </si>
  <si>
    <t>Compensatory Education (District)</t>
  </si>
  <si>
    <t>*</t>
  </si>
  <si>
    <t>Dyslexia (District)</t>
  </si>
  <si>
    <t>Early Education (District)</t>
  </si>
  <si>
    <t>CCMR Outcomes Bonus (District)</t>
  </si>
  <si>
    <t>Gifted &amp; Talented (District)</t>
  </si>
  <si>
    <t>This does not include Bilingual, IDEA-B MOE, or ESSA MOE.</t>
  </si>
  <si>
    <t>PIC CODE</t>
  </si>
  <si>
    <t>FISCAL YEAR 2023-24</t>
  </si>
  <si>
    <t>AS OF JANUARY 2024</t>
  </si>
  <si>
    <t>Funds 281 and 282 can be counted towards state allotments.</t>
  </si>
  <si>
    <t xml:space="preserve"> INDEPENDENT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</si>
</sst>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5" fillId="0" borderId="0" xfId="2" applyFont="1"/>
    <xf numFmtId="14" fontId="0" fillId="0" borderId="0" xfId="0" applyNumberFormat="1" applyAlignment="1">
      <alignment horizontal="center"/>
    </xf>
    <xf numFmtId="0" fontId="0" fillId="0" borderId="0" xfId="0" applyFill="1"/>
    <xf numFmtId="164" fontId="5" fillId="0" borderId="0" xfId="1" applyNumberFormat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Fill="1"/>
    <xf numFmtId="0" fontId="0" fillId="0" borderId="1" xfId="0" applyFill="1" applyBorder="1"/>
    <xf numFmtId="164" fontId="5" fillId="0" borderId="2" xfId="1" applyNumberFormat="1" applyFont="1" applyFill="1" applyBorder="1"/>
    <xf numFmtId="9" fontId="5" fillId="0" borderId="2" xfId="2" applyFont="1" applyFill="1" applyBorder="1"/>
    <xf numFmtId="41" fontId="0" fillId="0" borderId="2" xfId="0" applyNumberFormat="1" applyFill="1" applyBorder="1"/>
    <xf numFmtId="164" fontId="5" fillId="0" borderId="3" xfId="1" applyNumberFormat="1" applyFont="1" applyFill="1" applyBorder="1"/>
    <xf numFmtId="41" fontId="6" fillId="0" borderId="2" xfId="0" applyNumberFormat="1" applyFont="1" applyFill="1" applyBorder="1"/>
    <xf numFmtId="164" fontId="6" fillId="0" borderId="0" xfId="1" applyNumberFormat="1" applyFont="1" applyFill="1"/>
    <xf numFmtId="164" fontId="6" fillId="0" borderId="2" xfId="1" applyNumberFormat="1" applyFont="1" applyFill="1" applyBorder="1"/>
    <xf numFmtId="0" fontId="6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9" fontId="5" fillId="0" borderId="5" xfId="2" applyFont="1" applyFill="1" applyBorder="1"/>
    <xf numFmtId="164" fontId="5" fillId="0" borderId="5" xfId="1" applyNumberFormat="1" applyFont="1" applyFill="1" applyBorder="1"/>
    <xf numFmtId="164" fontId="6" fillId="0" borderId="5" xfId="1" applyNumberFormat="1" applyFont="1" applyFill="1" applyBorder="1"/>
    <xf numFmtId="0" fontId="6" fillId="0" borderId="5" xfId="0" applyFont="1" applyFill="1" applyBorder="1" applyAlignment="1">
      <alignment horizontal="center"/>
    </xf>
    <xf numFmtId="9" fontId="5" fillId="0" borderId="6" xfId="2" applyFont="1" applyFill="1" applyBorder="1"/>
    <xf numFmtId="164" fontId="0" fillId="0" borderId="0" xfId="1" applyNumberFormat="1" applyFont="1" applyFill="1"/>
    <xf numFmtId="164" fontId="8" fillId="0" borderId="0" xfId="1" applyNumberFormat="1" applyFont="1" applyFill="1" applyAlignment="1">
      <alignment horizontal="left"/>
    </xf>
    <xf numFmtId="0" fontId="0" fillId="0" borderId="0" xfId="0" applyFill="1" applyBorder="1"/>
    <xf numFmtId="9" fontId="5" fillId="0" borderId="0" xfId="2" applyFont="1" applyFill="1" applyBorder="1"/>
    <xf numFmtId="164" fontId="5" fillId="0" borderId="0" xfId="1" applyNumberFormat="1" applyFont="1" applyFill="1" applyBorder="1"/>
    <xf numFmtId="164" fontId="6" fillId="0" borderId="0" xfId="1" applyNumberFormat="1" applyFont="1" applyFill="1" applyBorder="1"/>
    <xf numFmtId="0" fontId="6" fillId="0" borderId="0" xfId="0" applyFont="1" applyFill="1" applyBorder="1" applyAlignment="1">
      <alignment horizontal="center"/>
    </xf>
    <xf numFmtId="164" fontId="7" fillId="0" borderId="5" xfId="1" applyNumberFormat="1" applyFont="1" applyFill="1" applyBorder="1"/>
    <xf numFmtId="164" fontId="7" fillId="0" borderId="0" xfId="1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7" xfId="0" applyFont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158486</xdr:colOff>
      <xdr:row>0</xdr:row>
      <xdr:rowOff>64460</xdr:rowOff>
    </xdr:from>
    <xdr:to>
      <xdr:col>1</xdr:col>
      <xdr:colOff>1336040</xdr:colOff>
      <xdr:row>3</xdr:row>
      <xdr:rowOff>78800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5805FA-D6A2-4F4C-A0CB-8DBBC1C44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86" y="64460"/>
          <a:ext cx="1792234" cy="700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workbookViewId="0">
      <selection activeCell="B38" sqref="B38"/>
    </sheetView>
  </sheetViews>
  <sheetFormatPr defaultRowHeight="14.4" x14ac:dyDescent="0.3"/>
  <cols>
    <col min="2" max="2" width="36" customWidth="1"/>
    <col min="3" max="3" width="12.5546875" style="5" bestFit="1" customWidth="1"/>
    <col min="4" max="4" width="10" bestFit="1" customWidth="1"/>
    <col min="5" max="5" width="14.109375" bestFit="1" customWidth="1"/>
    <col min="6" max="6" width="15" style="5" customWidth="1"/>
    <col min="7" max="7" width="10.88671875" style="10" bestFit="1" customWidth="1"/>
    <col min="8" max="8" width="14.109375" bestFit="1" customWidth="1"/>
    <col min="9" max="9" width="15.5546875" bestFit="1" customWidth="1"/>
    <col min="10" max="10" width="13.33203125" bestFit="1" customWidth="1"/>
    <col min="11" max="11" width="0" hidden="1" customWidth="1"/>
  </cols>
  <sheetData>
    <row r="1" spans="1:10" ht="18.45" customHeight="1" x14ac:dyDescent="0.35">
      <c r="A1" s="42" t="s">
        <v>36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8.45" customHeight="1" x14ac:dyDescent="0.35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8.45" customHeight="1" x14ac:dyDescent="0.35">
      <c r="A3" s="42" t="s">
        <v>9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8.45" customHeight="1" x14ac:dyDescent="0.35">
      <c r="A4" s="42" t="s">
        <v>33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8.45" customHeight="1" x14ac:dyDescent="0.35">
      <c r="A5" s="43" t="s">
        <v>34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3">
      <c r="I6" s="4"/>
    </row>
    <row r="7" spans="1:10" x14ac:dyDescent="0.3">
      <c r="C7" s="7" t="s">
        <v>4</v>
      </c>
      <c r="D7" s="2" t="s">
        <v>5</v>
      </c>
      <c r="E7" s="2" t="s">
        <v>0</v>
      </c>
      <c r="F7" s="7"/>
      <c r="G7" s="7" t="s">
        <v>21</v>
      </c>
      <c r="H7" s="2" t="s">
        <v>8</v>
      </c>
      <c r="I7" s="2" t="s">
        <v>6</v>
      </c>
      <c r="J7" s="2" t="s">
        <v>19</v>
      </c>
    </row>
    <row r="8" spans="1:10" ht="15" thickBot="1" x14ac:dyDescent="0.35">
      <c r="A8" s="36" t="s">
        <v>32</v>
      </c>
      <c r="B8" s="1" t="s">
        <v>3</v>
      </c>
      <c r="C8" s="8" t="s">
        <v>10</v>
      </c>
      <c r="D8" s="1" t="s">
        <v>2</v>
      </c>
      <c r="E8" s="1" t="s">
        <v>1</v>
      </c>
      <c r="F8" s="8" t="s">
        <v>9</v>
      </c>
      <c r="G8" s="8" t="s">
        <v>5</v>
      </c>
      <c r="H8" s="1" t="s">
        <v>1</v>
      </c>
      <c r="I8" s="1" t="s">
        <v>7</v>
      </c>
      <c r="J8" s="1" t="s">
        <v>20</v>
      </c>
    </row>
    <row r="9" spans="1:10" s="5" customFormat="1" hidden="1" x14ac:dyDescent="0.3">
      <c r="B9" s="11" t="s">
        <v>23</v>
      </c>
      <c r="C9" s="12"/>
      <c r="D9" s="13">
        <v>1</v>
      </c>
      <c r="E9" s="12">
        <f>+C9*D9</f>
        <v>0</v>
      </c>
      <c r="F9" s="14"/>
      <c r="G9" s="16"/>
      <c r="H9" s="19"/>
      <c r="I9" s="12"/>
      <c r="J9" s="15"/>
    </row>
    <row r="10" spans="1:10" s="5" customFormat="1" ht="15" thickBot="1" x14ac:dyDescent="0.35">
      <c r="A10" s="39">
        <v>37</v>
      </c>
      <c r="B10" s="40" t="s">
        <v>27</v>
      </c>
      <c r="C10" s="33"/>
      <c r="D10" s="21">
        <v>1</v>
      </c>
      <c r="E10" s="22">
        <f>+C10*D10</f>
        <v>0</v>
      </c>
      <c r="F10" s="22"/>
      <c r="G10" s="23">
        <f>IF((E10-F10)&gt;0,(E10-F10),0)</f>
        <v>0</v>
      </c>
      <c r="H10" s="24" t="str">
        <f>IF(G10&gt;0,"NO","YES")</f>
        <v>YES</v>
      </c>
      <c r="I10" s="22"/>
      <c r="J10" s="25" t="e">
        <f>I10/F10</f>
        <v>#DIV/0!</v>
      </c>
    </row>
    <row r="11" spans="1:10" ht="15" thickBot="1" x14ac:dyDescent="0.35">
      <c r="A11" s="38"/>
      <c r="C11" s="6"/>
      <c r="E11" s="6"/>
      <c r="F11" s="6"/>
      <c r="G11" s="17"/>
      <c r="H11" s="9"/>
      <c r="I11" s="6"/>
      <c r="J11" s="6"/>
    </row>
    <row r="12" spans="1:10" s="5" customFormat="1" ht="15" hidden="1" thickBot="1" x14ac:dyDescent="0.35">
      <c r="A12" s="37"/>
      <c r="B12" s="11" t="s">
        <v>12</v>
      </c>
      <c r="C12" s="12"/>
      <c r="D12" s="13">
        <v>0.57999999999999996</v>
      </c>
      <c r="E12" s="12">
        <f>+C12*D12</f>
        <v>0</v>
      </c>
      <c r="F12" s="14"/>
      <c r="G12" s="16"/>
      <c r="H12" s="19"/>
      <c r="I12" s="12"/>
      <c r="J12" s="15"/>
    </row>
    <row r="13" spans="1:10" s="5" customFormat="1" ht="15" thickBot="1" x14ac:dyDescent="0.35">
      <c r="A13" s="39">
        <v>22</v>
      </c>
      <c r="B13" s="40" t="s">
        <v>16</v>
      </c>
      <c r="C13" s="33"/>
      <c r="D13" s="21">
        <v>0.55000000000000004</v>
      </c>
      <c r="E13" s="22">
        <f>+C13*D13</f>
        <v>0</v>
      </c>
      <c r="F13" s="22"/>
      <c r="G13" s="23">
        <f>IF((E13-F13)&gt;0,(E13-F13),0)</f>
        <v>0</v>
      </c>
      <c r="H13" s="24" t="str">
        <f>IF(G13&gt;0,"NO","YES")</f>
        <v>YES</v>
      </c>
      <c r="I13" s="22"/>
      <c r="J13" s="25" t="e">
        <f>I13/F13</f>
        <v>#DIV/0!</v>
      </c>
    </row>
    <row r="14" spans="1:10" ht="15" thickBot="1" x14ac:dyDescent="0.35">
      <c r="A14" s="38"/>
      <c r="C14" s="6"/>
      <c r="E14" s="6"/>
      <c r="F14" s="6"/>
      <c r="G14" s="17"/>
      <c r="H14" s="9"/>
      <c r="I14" s="6"/>
      <c r="J14" s="6"/>
    </row>
    <row r="15" spans="1:10" s="5" customFormat="1" ht="15" hidden="1" thickBot="1" x14ac:dyDescent="0.35">
      <c r="A15" s="37"/>
      <c r="B15" s="11" t="s">
        <v>11</v>
      </c>
      <c r="C15" s="12"/>
      <c r="D15" s="13">
        <v>0.52</v>
      </c>
      <c r="E15" s="12">
        <f>+C15*D15</f>
        <v>0</v>
      </c>
      <c r="F15" s="12"/>
      <c r="G15" s="18"/>
      <c r="H15" s="19"/>
      <c r="I15" s="12"/>
      <c r="J15" s="15"/>
    </row>
    <row r="16" spans="1:10" s="5" customFormat="1" ht="15" thickBot="1" x14ac:dyDescent="0.35">
      <c r="A16" s="39">
        <v>24</v>
      </c>
      <c r="B16" s="40" t="s">
        <v>25</v>
      </c>
      <c r="C16" s="33"/>
      <c r="D16" s="21">
        <v>0.55000000000000004</v>
      </c>
      <c r="E16" s="22">
        <f>+C16*D16</f>
        <v>0</v>
      </c>
      <c r="F16" s="22"/>
      <c r="G16" s="23">
        <f>IF((E16-F16)&gt;0,(E16-F16),0)</f>
        <v>0</v>
      </c>
      <c r="H16" s="24" t="str">
        <f>IF(G16&gt;0,"NO","YES")</f>
        <v>YES</v>
      </c>
      <c r="I16" s="22"/>
      <c r="J16" s="25" t="e">
        <f>I16/F16</f>
        <v>#DIV/0!</v>
      </c>
    </row>
    <row r="17" spans="1:12" ht="15" thickBot="1" x14ac:dyDescent="0.35">
      <c r="A17" s="38"/>
      <c r="C17" s="6"/>
      <c r="D17" s="3"/>
      <c r="E17" s="6"/>
      <c r="F17" s="27"/>
      <c r="G17" s="17"/>
      <c r="H17" s="20"/>
      <c r="I17" s="27"/>
      <c r="J17" s="6"/>
    </row>
    <row r="18" spans="1:12" s="5" customFormat="1" ht="15" hidden="1" thickBot="1" x14ac:dyDescent="0.35">
      <c r="A18" s="37"/>
      <c r="B18" s="11" t="s">
        <v>13</v>
      </c>
      <c r="C18" s="12"/>
      <c r="D18" s="13">
        <v>0.52</v>
      </c>
      <c r="E18" s="12">
        <f>+C18*D18</f>
        <v>0</v>
      </c>
      <c r="F18" s="12"/>
      <c r="G18" s="18"/>
      <c r="H18" s="19"/>
      <c r="I18" s="12"/>
      <c r="J18" s="15"/>
    </row>
    <row r="19" spans="1:12" s="5" customFormat="1" ht="15" thickBot="1" x14ac:dyDescent="0.35">
      <c r="A19" s="39">
        <v>25</v>
      </c>
      <c r="B19" s="40" t="s">
        <v>17</v>
      </c>
      <c r="C19" s="33"/>
      <c r="D19" s="21">
        <v>0.55000000000000004</v>
      </c>
      <c r="E19" s="22">
        <f>+C19*D19</f>
        <v>0</v>
      </c>
      <c r="F19" s="22"/>
      <c r="G19" s="23">
        <f>IF((E19-F19)&gt;0,(E19-F19),0)</f>
        <v>0</v>
      </c>
      <c r="H19" s="24" t="str">
        <f>IF(G19&gt;0,"NO","YES")</f>
        <v>YES</v>
      </c>
      <c r="I19" s="22"/>
      <c r="J19" s="25" t="e">
        <f>I19/F19</f>
        <v>#DIV/0!</v>
      </c>
    </row>
    <row r="20" spans="1:12" ht="15" thickBot="1" x14ac:dyDescent="0.35">
      <c r="A20" s="38"/>
      <c r="C20" s="6"/>
      <c r="D20" s="3"/>
      <c r="E20" s="6"/>
      <c r="F20" s="26"/>
      <c r="G20" s="17"/>
      <c r="H20" s="20"/>
      <c r="I20" s="26"/>
      <c r="J20" s="6"/>
    </row>
    <row r="21" spans="1:12" s="5" customFormat="1" ht="15" hidden="1" thickBot="1" x14ac:dyDescent="0.35">
      <c r="A21" s="37"/>
      <c r="B21" s="11" t="s">
        <v>14</v>
      </c>
      <c r="C21" s="12"/>
      <c r="D21" s="13">
        <v>0.52</v>
      </c>
      <c r="E21" s="12">
        <f>+C21*D21</f>
        <v>0</v>
      </c>
      <c r="F21" s="12"/>
      <c r="G21" s="18"/>
      <c r="H21" s="19"/>
      <c r="I21" s="12"/>
      <c r="J21" s="15"/>
    </row>
    <row r="22" spans="1:12" s="5" customFormat="1" ht="15" thickBot="1" x14ac:dyDescent="0.35">
      <c r="A22" s="39">
        <v>23</v>
      </c>
      <c r="B22" s="40" t="s">
        <v>18</v>
      </c>
      <c r="C22" s="33"/>
      <c r="D22" s="21">
        <v>0.55000000000000004</v>
      </c>
      <c r="E22" s="22">
        <f>+C22*D22</f>
        <v>0</v>
      </c>
      <c r="F22" s="22"/>
      <c r="G22" s="23">
        <f>IF((E22-F22)&gt;0,(E22-F22),0)</f>
        <v>0</v>
      </c>
      <c r="H22" s="24" t="str">
        <f>IF(G22&gt;0,"NO","YES")</f>
        <v>YES</v>
      </c>
      <c r="I22" s="22"/>
      <c r="J22" s="25" t="e">
        <f>I22/F22</f>
        <v>#DIV/0!</v>
      </c>
      <c r="K22" s="5" t="s">
        <v>26</v>
      </c>
    </row>
    <row r="23" spans="1:12" ht="15" thickBot="1" x14ac:dyDescent="0.35">
      <c r="A23" s="38"/>
      <c r="C23" s="6"/>
      <c r="D23" s="3"/>
      <c r="E23" s="6"/>
      <c r="F23" s="6"/>
      <c r="G23" s="17"/>
      <c r="H23" s="20"/>
      <c r="I23" s="6"/>
      <c r="J23" s="6"/>
    </row>
    <row r="24" spans="1:12" s="5" customFormat="1" ht="15" hidden="1" thickBot="1" x14ac:dyDescent="0.35">
      <c r="A24" s="37"/>
      <c r="B24" s="11" t="s">
        <v>15</v>
      </c>
      <c r="C24" s="12"/>
      <c r="D24" s="13">
        <v>0.55000000000000004</v>
      </c>
      <c r="E24" s="12">
        <f>+C24*D24</f>
        <v>0</v>
      </c>
      <c r="F24" s="12"/>
      <c r="G24" s="18"/>
      <c r="H24" s="19"/>
      <c r="I24" s="12"/>
      <c r="J24" s="15"/>
    </row>
    <row r="25" spans="1:12" s="5" customFormat="1" ht="15" thickBot="1" x14ac:dyDescent="0.35">
      <c r="A25" s="39">
        <v>36</v>
      </c>
      <c r="B25" s="40" t="s">
        <v>28</v>
      </c>
      <c r="C25" s="33"/>
      <c r="D25" s="21">
        <v>1</v>
      </c>
      <c r="E25" s="22">
        <f>+C25*D25</f>
        <v>0</v>
      </c>
      <c r="F25" s="22"/>
      <c r="G25" s="23">
        <f>IF((E25-F25)&gt;0,(E25-F25),0)</f>
        <v>0</v>
      </c>
      <c r="H25" s="24" t="str">
        <f>IF(G25&gt;0,"NO","YES")</f>
        <v>YES</v>
      </c>
      <c r="I25" s="22"/>
      <c r="J25" s="25" t="e">
        <f>I25/F25</f>
        <v>#DIV/0!</v>
      </c>
    </row>
    <row r="26" spans="1:12" s="5" customFormat="1" ht="15" thickBot="1" x14ac:dyDescent="0.35">
      <c r="A26" s="37"/>
      <c r="B26" s="28"/>
      <c r="C26" s="34"/>
      <c r="D26" s="29"/>
      <c r="E26" s="30"/>
      <c r="F26" s="30"/>
      <c r="G26" s="31"/>
      <c r="H26" s="32"/>
      <c r="I26" s="30"/>
      <c r="J26" s="29"/>
    </row>
    <row r="27" spans="1:12" s="5" customFormat="1" ht="15" thickBot="1" x14ac:dyDescent="0.35">
      <c r="A27" s="39">
        <v>21</v>
      </c>
      <c r="B27" s="40" t="s">
        <v>30</v>
      </c>
      <c r="C27" s="33"/>
      <c r="D27" s="21">
        <v>1</v>
      </c>
      <c r="E27" s="22">
        <f>+C27*D27</f>
        <v>0</v>
      </c>
      <c r="F27" s="22"/>
      <c r="G27" s="23">
        <f>IF((E27-F27)&gt;0,(E27-F27),0)</f>
        <v>0</v>
      </c>
      <c r="H27" s="24" t="str">
        <f>IF(G27&gt;0,"NO","YES")</f>
        <v>YES</v>
      </c>
      <c r="I27" s="22"/>
      <c r="J27" s="25" t="e">
        <f>I27/F27</f>
        <v>#DIV/0!</v>
      </c>
    </row>
    <row r="28" spans="1:12" s="5" customFormat="1" ht="15" thickBot="1" x14ac:dyDescent="0.35">
      <c r="A28" s="37"/>
      <c r="B28" s="28"/>
      <c r="C28" s="34"/>
      <c r="D28" s="29"/>
      <c r="E28" s="30"/>
      <c r="F28" s="30"/>
      <c r="G28" s="31"/>
      <c r="H28" s="32"/>
      <c r="I28" s="30"/>
      <c r="J28" s="29"/>
    </row>
    <row r="29" spans="1:12" ht="15" thickBot="1" x14ac:dyDescent="0.35">
      <c r="A29" s="41">
        <v>38</v>
      </c>
      <c r="B29" s="40" t="s">
        <v>29</v>
      </c>
      <c r="C29" s="33"/>
      <c r="D29" s="21">
        <v>0.55000000000000004</v>
      </c>
      <c r="E29" s="22">
        <f>+C29*D29</f>
        <v>0</v>
      </c>
      <c r="F29" s="22"/>
      <c r="G29" s="23">
        <f>IF((E29-F29)&gt;0,(E29-F29),0)</f>
        <v>0</v>
      </c>
      <c r="H29" s="24" t="str">
        <f>IF(G29&gt;0,"NO","YES")</f>
        <v>YES</v>
      </c>
      <c r="I29" s="22"/>
      <c r="J29" s="25" t="e">
        <f>I29/F29</f>
        <v>#DIV/0!</v>
      </c>
      <c r="L29" s="5"/>
    </row>
    <row r="30" spans="1:12" x14ac:dyDescent="0.3">
      <c r="B30" s="28"/>
      <c r="C30" s="34"/>
      <c r="D30" s="29"/>
      <c r="E30" s="30"/>
      <c r="F30" s="30"/>
      <c r="G30" s="31"/>
      <c r="H30" s="32"/>
      <c r="I30" s="30"/>
      <c r="J30" s="29"/>
    </row>
    <row r="31" spans="1:12" x14ac:dyDescent="0.3">
      <c r="A31" s="9" t="s">
        <v>24</v>
      </c>
      <c r="C31" s="35"/>
    </row>
    <row r="32" spans="1:12" x14ac:dyDescent="0.3">
      <c r="A32" s="9"/>
      <c r="C32" s="35"/>
    </row>
    <row r="33" spans="1:1" x14ac:dyDescent="0.3">
      <c r="A33" t="s">
        <v>35</v>
      </c>
    </row>
    <row r="34" spans="1:1" x14ac:dyDescent="0.3">
      <c r="A34" t="s">
        <v>31</v>
      </c>
    </row>
  </sheetData>
  <mergeCells count="5">
    <mergeCell ref="A1:J1"/>
    <mergeCell ref="A2:J2"/>
    <mergeCell ref="A3:J3"/>
    <mergeCell ref="A4:J4"/>
    <mergeCell ref="A5:J5"/>
  </mergeCells>
  <conditionalFormatting sqref="H12:H26 H28:H30">
    <cfRule type="cellIs" dxfId="14" priority="23" stopIfTrue="1" operator="greaterThan">
      <formula>0</formula>
    </cfRule>
    <cfRule type="containsText" dxfId="13" priority="24" stopIfTrue="1" operator="containsText" text="YES">
      <formula>NOT(ISERROR(SEARCH("YES",H12)))</formula>
    </cfRule>
    <cfRule type="containsText" dxfId="12" priority="25" stopIfTrue="1" operator="containsText" text="NO">
      <formula>NOT(ISERROR(SEARCH("NO",H12)))</formula>
    </cfRule>
  </conditionalFormatting>
  <conditionalFormatting sqref="H12:H26 H28:H30">
    <cfRule type="containsText" dxfId="11" priority="21" stopIfTrue="1" operator="containsText" text="YES">
      <formula>NOT(ISERROR(SEARCH("YES",H12)))</formula>
    </cfRule>
    <cfRule type="containsText" dxfId="10" priority="22" stopIfTrue="1" operator="containsText" text="NO">
      <formula>NOT(ISERROR(SEARCH("NO",H12)))</formula>
    </cfRule>
  </conditionalFormatting>
  <conditionalFormatting sqref="H9:H11">
    <cfRule type="cellIs" dxfId="9" priority="18" stopIfTrue="1" operator="greaterThan">
      <formula>0</formula>
    </cfRule>
    <cfRule type="containsText" dxfId="8" priority="19" stopIfTrue="1" operator="containsText" text="YES">
      <formula>NOT(ISERROR(SEARCH("YES",H9)))</formula>
    </cfRule>
    <cfRule type="containsText" dxfId="7" priority="20" stopIfTrue="1" operator="containsText" text="NO">
      <formula>NOT(ISERROR(SEARCH("NO",H9)))</formula>
    </cfRule>
  </conditionalFormatting>
  <conditionalFormatting sqref="H9:H11">
    <cfRule type="containsText" dxfId="6" priority="16" stopIfTrue="1" operator="containsText" text="YES">
      <formula>NOT(ISERROR(SEARCH("YES",H9)))</formula>
    </cfRule>
    <cfRule type="containsText" dxfId="5" priority="17" stopIfTrue="1" operator="containsText" text="NO">
      <formula>NOT(ISERROR(SEARCH("NO",H9)))</formula>
    </cfRule>
  </conditionalFormatting>
  <conditionalFormatting sqref="H27">
    <cfRule type="cellIs" dxfId="4" priority="3" stopIfTrue="1" operator="greaterThan">
      <formula>0</formula>
    </cfRule>
    <cfRule type="containsText" dxfId="3" priority="4" stopIfTrue="1" operator="containsText" text="YES">
      <formula>NOT(ISERROR(SEARCH("YES",H27)))</formula>
    </cfRule>
    <cfRule type="containsText" dxfId="2" priority="5" stopIfTrue="1" operator="containsText" text="NO">
      <formula>NOT(ISERROR(SEARCH("NO",H27)))</formula>
    </cfRule>
  </conditionalFormatting>
  <conditionalFormatting sqref="H27">
    <cfRule type="containsText" dxfId="1" priority="1" stopIfTrue="1" operator="containsText" text="YES">
      <formula>NOT(ISERROR(SEARCH("YES",H27)))</formula>
    </cfRule>
    <cfRule type="containsText" dxfId="0" priority="2" stopIfTrue="1" operator="containsText" text="NO">
      <formula>NOT(ISERROR(SEARCH("NO",H27)))</formula>
    </cfRule>
  </conditionalFormatting>
  <pageMargins left="0.7" right="0.7" top="0.75" bottom="0.75" header="0.3" footer="0.3"/>
  <pageSetup scale="77" orientation="landscape" r:id="rId1"/>
  <headerFooter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2022-23</vt:lpstr>
      <vt:lpstr>'Master 2022-23'!Print_Area</vt:lpstr>
    </vt:vector>
  </TitlesOfParts>
  <Company>Cypress Fairbanks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Candace Kato</cp:lastModifiedBy>
  <cp:lastPrinted>2021-12-01T20:28:55Z</cp:lastPrinted>
  <dcterms:created xsi:type="dcterms:W3CDTF">2010-08-16T22:54:40Z</dcterms:created>
  <dcterms:modified xsi:type="dcterms:W3CDTF">2024-02-29T21:03:21Z</dcterms:modified>
</cp:coreProperties>
</file>